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fm21120-my.sharepoint.com/personal/president_cfm21120_onmicrosoft_com/Documents/Secrétariat/2025/Site/Z Vincent/Location de matériel/Bulletin de réservation/"/>
    </mc:Choice>
  </mc:AlternateContent>
  <xr:revisionPtr revIDLastSave="17" documentId="13_ncr:1_{CDBBE85B-540D-420D-87DE-447C1C97A5E2}" xr6:coauthVersionLast="47" xr6:coauthVersionMax="47" xr10:uidLastSave="{E47D6F99-5A42-44E4-8749-EE38A51DE733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J57" i="1"/>
  <c r="J58" i="1"/>
  <c r="J32" i="1"/>
  <c r="J49" i="1"/>
  <c r="J48" i="1"/>
  <c r="J60" i="1"/>
  <c r="J54" i="1"/>
  <c r="J59" i="1"/>
  <c r="J50" i="1"/>
  <c r="J65" i="1"/>
  <c r="J64" i="1"/>
  <c r="J63" i="1"/>
  <c r="J62" i="1"/>
  <c r="J53" i="1"/>
  <c r="J56" i="1"/>
  <c r="J43" i="1"/>
  <c r="J44" i="1"/>
  <c r="J45" i="1"/>
  <c r="J39" i="1"/>
  <c r="J42" i="1"/>
  <c r="J68" i="1"/>
  <c r="J67" i="1"/>
  <c r="J66" i="1"/>
  <c r="J55" i="1"/>
  <c r="F41" i="1"/>
  <c r="F57" i="1"/>
  <c r="F58" i="1"/>
  <c r="F32" i="1"/>
  <c r="F49" i="1"/>
  <c r="F48" i="1"/>
  <c r="F60" i="1"/>
  <c r="F54" i="1"/>
  <c r="F59" i="1"/>
  <c r="F50" i="1"/>
  <c r="F65" i="1"/>
  <c r="F64" i="1"/>
  <c r="F63" i="1"/>
  <c r="F62" i="1"/>
  <c r="F53" i="1"/>
  <c r="F56" i="1"/>
  <c r="F43" i="1"/>
  <c r="F44" i="1"/>
  <c r="F45" i="1"/>
  <c r="F39" i="1"/>
  <c r="F42" i="1"/>
  <c r="F68" i="1"/>
  <c r="F67" i="1"/>
  <c r="F66" i="1"/>
  <c r="F55" i="1"/>
  <c r="J40" i="1"/>
  <c r="F40" i="1"/>
  <c r="J14" i="1"/>
  <c r="J15" i="1"/>
  <c r="J16" i="1"/>
  <c r="J17" i="1"/>
  <c r="J18" i="1"/>
  <c r="J19" i="1"/>
  <c r="J20" i="1"/>
  <c r="J21" i="1"/>
  <c r="J22" i="1"/>
  <c r="J23" i="1"/>
  <c r="J35" i="1"/>
  <c r="J25" i="1"/>
  <c r="J34" i="1"/>
  <c r="J31" i="1"/>
  <c r="J30" i="1"/>
  <c r="J33" i="1"/>
  <c r="J29" i="1"/>
  <c r="J24" i="1"/>
  <c r="J27" i="1"/>
  <c r="J28" i="1"/>
  <c r="J26" i="1"/>
  <c r="J51" i="1"/>
  <c r="J52" i="1"/>
  <c r="J38" i="1"/>
  <c r="J37" i="1"/>
  <c r="J36" i="1"/>
  <c r="J61" i="1"/>
  <c r="J13" i="1"/>
  <c r="F14" i="1"/>
  <c r="F15" i="1"/>
  <c r="F16" i="1"/>
  <c r="F17" i="1"/>
  <c r="F18" i="1"/>
  <c r="F19" i="1"/>
  <c r="F20" i="1"/>
  <c r="F21" i="1"/>
  <c r="F22" i="1"/>
  <c r="F23" i="1"/>
  <c r="F35" i="1"/>
  <c r="F25" i="1"/>
  <c r="F34" i="1"/>
  <c r="F31" i="1"/>
  <c r="F30" i="1"/>
  <c r="F33" i="1"/>
  <c r="F29" i="1"/>
  <c r="F24" i="1"/>
  <c r="F27" i="1"/>
  <c r="F28" i="1"/>
  <c r="F26" i="1"/>
  <c r="F51" i="1"/>
  <c r="F52" i="1"/>
  <c r="F38" i="1"/>
  <c r="F37" i="1"/>
  <c r="F36" i="1"/>
  <c r="F61" i="1"/>
  <c r="F13" i="1"/>
  <c r="J46" i="1" l="1"/>
  <c r="J69" i="1" s="1"/>
  <c r="F46" i="1"/>
  <c r="F69" i="1" s="1"/>
  <c r="G70" i="1" l="1"/>
</calcChain>
</file>

<file path=xl/sharedStrings.xml><?xml version="1.0" encoding="utf-8"?>
<sst xmlns="http://schemas.openxmlformats.org/spreadsheetml/2006/main" count="159" uniqueCount="111">
  <si>
    <t>Nom</t>
  </si>
  <si>
    <t>Prénom</t>
  </si>
  <si>
    <t>Comité des Fêtes</t>
  </si>
  <si>
    <t>8 rue Sainte Marie</t>
  </si>
  <si>
    <t>21120 Marcilly-sur-Tille</t>
  </si>
  <si>
    <t>Désignation</t>
  </si>
  <si>
    <t>Tarif de location</t>
  </si>
  <si>
    <t>Quantitée souhaitée</t>
  </si>
  <si>
    <t>Quantité disponible</t>
  </si>
  <si>
    <t>Montant</t>
  </si>
  <si>
    <t>Quantité rendue</t>
  </si>
  <si>
    <t>Manque</t>
  </si>
  <si>
    <t>Montant remplacement</t>
  </si>
  <si>
    <t>Valeur remplacement</t>
  </si>
  <si>
    <t>plates Ovales Ø 28cm x 25.5cm</t>
  </si>
  <si>
    <t>plates Octogonales Ø 23cm</t>
  </si>
  <si>
    <t>plates Ø 25,5cm</t>
  </si>
  <si>
    <t>plates Ø 21,5cm</t>
  </si>
  <si>
    <t>creuses Ø 21,2cm</t>
  </si>
  <si>
    <t>creuses Ø 20,5cm</t>
  </si>
  <si>
    <t>à dessert Ø 19cm</t>
  </si>
  <si>
    <t>Verre à vin 19 cl</t>
  </si>
  <si>
    <t>Verres à eau 37 Cl</t>
  </si>
  <si>
    <t>Flute à Champagne</t>
  </si>
  <si>
    <t>Tasses à café</t>
  </si>
  <si>
    <t>Corbeilles à pain ovale en inox L:26 cm l:18,5 cm</t>
  </si>
  <si>
    <t>Saladier en inox Ø 27cm</t>
  </si>
  <si>
    <t>Plats en inox L: 46 cm, l: 30,5 cm</t>
  </si>
  <si>
    <t>Plats en inox L: 35,5 cm, l: 22,5 cm</t>
  </si>
  <si>
    <t>Ramequins</t>
  </si>
  <si>
    <t>Plateaux de service</t>
  </si>
  <si>
    <t>Carafe 50cl verre</t>
  </si>
  <si>
    <t>Pichet plastique 1litre</t>
  </si>
  <si>
    <t>Pichet verre 1litre</t>
  </si>
  <si>
    <t>Couverts fourchettes, couteaux, petites et grosses cuillères (le lot)</t>
  </si>
  <si>
    <t>Cafetière</t>
  </si>
  <si>
    <t>Thermos plastique</t>
  </si>
  <si>
    <t>Thermos inox</t>
  </si>
  <si>
    <t>Thermos 6 litres</t>
  </si>
  <si>
    <t>Percolateur pour café (40 tasses)</t>
  </si>
  <si>
    <t>Chaises Pliantes en métal noir</t>
  </si>
  <si>
    <t>Fauteuils de jardin</t>
  </si>
  <si>
    <t>Friteuse électrique 220 volts avec 2 bacs de 16 litres</t>
  </si>
  <si>
    <t>Friteuse électrique 400 volts avec 1 bac de 16 litres</t>
  </si>
  <si>
    <t>Plats gastro en inox avec couvercles</t>
  </si>
  <si>
    <t>Réchaud à gaz</t>
  </si>
  <si>
    <t>Poêle à Paella Ø 1,15cm avec réchaud à gaz et support</t>
  </si>
  <si>
    <t>Machine à Hot dog</t>
  </si>
  <si>
    <t>Crêpière électrique Ø 40cm</t>
  </si>
  <si>
    <t>Machine à barbe à papa</t>
  </si>
  <si>
    <t>Gaufriers de foire à gaz 2 fers</t>
  </si>
  <si>
    <t>Barbecue sur roulettes</t>
  </si>
  <si>
    <t>Barbecue</t>
  </si>
  <si>
    <t>Tank à Lait</t>
  </si>
  <si>
    <t>Réfrigérateurs</t>
  </si>
  <si>
    <t>Congélateur 100 litres</t>
  </si>
  <si>
    <t>Four micro ondes</t>
  </si>
  <si>
    <t>Tables bois 200X80</t>
  </si>
  <si>
    <t>Tables plastiques 120x80</t>
  </si>
  <si>
    <t>Tables plastiques 180x80</t>
  </si>
  <si>
    <t>Bancs en bois longueur 2 mètres</t>
  </si>
  <si>
    <t>Mange debout</t>
  </si>
  <si>
    <t>Supports pour sac poubelle</t>
  </si>
  <si>
    <t>Podium ou estrade (20m²)</t>
  </si>
  <si>
    <t>Plancher de bal (4.88X12.20m) modulable</t>
  </si>
  <si>
    <t>Ensemble de sonorisation (ampli-micro-enceinte…)</t>
  </si>
  <si>
    <t>Assiettes</t>
  </si>
  <si>
    <t>Verres</t>
  </si>
  <si>
    <t>Divers</t>
  </si>
  <si>
    <t>plates Ovales Ø 30.5cm x 27cm</t>
  </si>
  <si>
    <t>Adresse</t>
  </si>
  <si>
    <t>Code postal</t>
  </si>
  <si>
    <t>Ville</t>
  </si>
  <si>
    <t>Téléphone</t>
  </si>
  <si>
    <t>Mail</t>
  </si>
  <si>
    <t>Date d'utilsation</t>
  </si>
  <si>
    <t>du</t>
  </si>
  <si>
    <t>au</t>
  </si>
  <si>
    <t>Total</t>
  </si>
  <si>
    <t>Total location</t>
  </si>
  <si>
    <t>Total perte</t>
  </si>
  <si>
    <t>Total général</t>
  </si>
  <si>
    <t>Date</t>
  </si>
  <si>
    <t>Heure</t>
  </si>
  <si>
    <t>La vaisselle et le matériel sont sous la responsabilité du locataire entes les dates et horaires ci-contre</t>
  </si>
  <si>
    <t>Prise en charge le</t>
  </si>
  <si>
    <t>Retour le</t>
  </si>
  <si>
    <t>15 jours avant la location</t>
  </si>
  <si>
    <t>Bon pour accord</t>
  </si>
  <si>
    <t>Signature</t>
  </si>
  <si>
    <t>La vaisselle doit être rendue propre, verres essuyés dès la fin du cycle du lave-vaisselle.</t>
  </si>
  <si>
    <t>La personne en charge des locations est bénévole, merci de respecter les horaires indiqués</t>
  </si>
  <si>
    <t>Caution demandée de 150€ par chèque à l’ordre du Comité des Fêtes.</t>
  </si>
  <si>
    <t>Mobilier</t>
  </si>
  <si>
    <t>Divers réception</t>
  </si>
  <si>
    <t>Matériels électriques</t>
  </si>
  <si>
    <t>matériels à gaz</t>
  </si>
  <si>
    <t>Bouilloire 0,8 litres</t>
  </si>
  <si>
    <t>Bouilloire 0,8 litre</t>
  </si>
  <si>
    <t>Divers vaisselle réception</t>
  </si>
  <si>
    <t>Location de Vaisselle et de matériel - Tarif 2025</t>
  </si>
  <si>
    <t>Chaises Pliantes métal noir</t>
  </si>
  <si>
    <t xml:space="preserve">Bancs en bois longueur 2 m </t>
  </si>
  <si>
    <t>Tables bois 200X0,80</t>
  </si>
  <si>
    <t>Tables plastiques 120x0,80</t>
  </si>
  <si>
    <t>Tables plastiques 180x0,80</t>
  </si>
  <si>
    <t>Matériel à gaz</t>
  </si>
  <si>
    <t>Matériel électrique</t>
  </si>
  <si>
    <t xml:space="preserve">Divers </t>
  </si>
  <si>
    <t>Fiche à transmettre</t>
  </si>
  <si>
    <t>Contact@comite-fetes-marcillysurtille.fr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</si>
</sst>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.5"/>
      <color rgb="FF000000"/>
      <name val="Candara"/>
      <family val="2"/>
    </font>
    <font>
      <sz val="10"/>
      <color rgb="FF000000"/>
      <name val="Candara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4.3"/>
      <color theme="10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vertical="center" textRotation="90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2" borderId="1" xfId="0" applyFont="1" applyFill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textRotation="90"/>
      <protection locked="0"/>
    </xf>
    <xf numFmtId="0" fontId="0" fillId="2" borderId="2" xfId="0" applyFill="1" applyBorder="1" applyAlignment="1" applyProtection="1">
      <alignment horizontal="center" vertical="center" textRotation="90"/>
      <protection locked="0"/>
    </xf>
    <xf numFmtId="0" fontId="0" fillId="2" borderId="7" xfId="0" applyFill="1" applyBorder="1" applyAlignment="1" applyProtection="1">
      <alignment horizontal="center" vertical="center" textRotation="90"/>
      <protection locked="0"/>
    </xf>
    <xf numFmtId="0" fontId="0" fillId="2" borderId="3" xfId="0" applyFill="1" applyBorder="1" applyAlignment="1" applyProtection="1">
      <alignment horizontal="center" vertical="center" textRotation="90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6" fillId="2" borderId="0" xfId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161193</xdr:colOff>
      <xdr:row>0</xdr:row>
      <xdr:rowOff>1467</xdr:rowOff>
    </xdr:from>
    <xdr:to>
      <xdr:col>8</xdr:col>
      <xdr:colOff>630115</xdr:colOff>
      <xdr:row>2</xdr:row>
      <xdr:rowOff>175847</xdr:rowOff>
    </xdr:to>
    <xdr:pic>
      <xdr:nvPicPr>
        <xdr:cNvPr id="2" name="Image 1" descr="banderole CFM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9385" y="1467"/>
          <a:ext cx="2601057" cy="555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comite-fete-marcillysurtill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showZeros="0" tabSelected="1" topLeftCell="A36" zoomScale="130" zoomScaleNormal="130" workbookViewId="0">
      <selection activeCell="E13" sqref="E13"/>
    </sheetView>
  </sheetViews>
  <sheetFormatPr baseColWidth="10" defaultRowHeight="15" x14ac:dyDescent="0.25"/>
  <cols>
    <col min="1" max="1" width="3.7109375" style="6" bestFit="1" customWidth="1"/>
    <col min="2" max="2" width="23" style="6" customWidth="1"/>
    <col min="3" max="3" width="8.5703125" style="6" customWidth="1"/>
    <col min="4" max="4" width="7.140625" style="6" customWidth="1"/>
    <col min="5" max="5" width="8.85546875" style="6" customWidth="1"/>
    <col min="6" max="6" width="8.5703125" style="6" customWidth="1"/>
    <col min="7" max="7" width="7.28515625" style="6" bestFit="1" customWidth="1"/>
    <col min="8" max="8" width="7.28515625" style="6" customWidth="1"/>
    <col min="9" max="9" width="10.140625" style="6" customWidth="1"/>
    <col min="10" max="10" width="10.7109375" style="6" customWidth="1"/>
    <col min="11" max="16384" width="11.42578125" style="6"/>
  </cols>
  <sheetData>
    <row r="1" spans="1:10" x14ac:dyDescent="0.25">
      <c r="B1" s="7" t="s">
        <v>2</v>
      </c>
    </row>
    <row r="2" spans="1:10" x14ac:dyDescent="0.25">
      <c r="B2" s="7" t="s">
        <v>3</v>
      </c>
    </row>
    <row r="3" spans="1:10" x14ac:dyDescent="0.25">
      <c r="B3" s="7" t="s">
        <v>4</v>
      </c>
    </row>
    <row r="4" spans="1:10" ht="6" customHeight="1" x14ac:dyDescent="0.25"/>
    <row r="5" spans="1:10" x14ac:dyDescent="0.25">
      <c r="B5" s="47" t="s">
        <v>100</v>
      </c>
      <c r="C5" s="47"/>
      <c r="D5" s="47"/>
      <c r="E5" s="47"/>
      <c r="F5" s="47"/>
      <c r="G5" s="47"/>
      <c r="H5" s="47"/>
      <c r="I5" s="47"/>
      <c r="J5" s="47"/>
    </row>
    <row r="6" spans="1:10" x14ac:dyDescent="0.25">
      <c r="B6" s="48" t="s">
        <v>0</v>
      </c>
      <c r="C6" s="48"/>
      <c r="D6" s="48"/>
      <c r="E6" s="48"/>
      <c r="F6" s="49" t="s">
        <v>1</v>
      </c>
      <c r="G6" s="50"/>
      <c r="H6" s="50"/>
      <c r="I6" s="50"/>
      <c r="J6" s="51"/>
    </row>
    <row r="7" spans="1:10" x14ac:dyDescent="0.25">
      <c r="B7" s="48" t="s">
        <v>70</v>
      </c>
      <c r="C7" s="48"/>
      <c r="D7" s="48"/>
      <c r="E7" s="48"/>
      <c r="F7" s="48"/>
      <c r="G7" s="48"/>
      <c r="H7" s="48"/>
      <c r="I7" s="48"/>
      <c r="J7" s="48"/>
    </row>
    <row r="8" spans="1:10" x14ac:dyDescent="0.25">
      <c r="B8" s="48" t="s">
        <v>71</v>
      </c>
      <c r="C8" s="48"/>
      <c r="D8" s="48"/>
      <c r="E8" s="48"/>
      <c r="F8" s="48" t="s">
        <v>72</v>
      </c>
      <c r="G8" s="48"/>
      <c r="H8" s="48"/>
      <c r="I8" s="48"/>
      <c r="J8" s="48"/>
    </row>
    <row r="9" spans="1:10" x14ac:dyDescent="0.25">
      <c r="B9" s="48" t="s">
        <v>73</v>
      </c>
      <c r="C9" s="48"/>
      <c r="D9" s="48"/>
      <c r="E9" s="48"/>
      <c r="F9" s="48" t="s">
        <v>74</v>
      </c>
      <c r="G9" s="48"/>
      <c r="H9" s="48"/>
      <c r="I9" s="48"/>
      <c r="J9" s="48"/>
    </row>
    <row r="10" spans="1:10" x14ac:dyDescent="0.25">
      <c r="B10" s="8" t="s">
        <v>75</v>
      </c>
      <c r="C10" s="48" t="s">
        <v>76</v>
      </c>
      <c r="D10" s="48"/>
      <c r="E10" s="48"/>
      <c r="F10" s="48" t="s">
        <v>77</v>
      </c>
      <c r="G10" s="48"/>
      <c r="H10" s="48"/>
      <c r="I10" s="48"/>
      <c r="J10" s="48"/>
    </row>
    <row r="11" spans="1:10" ht="9" customHeight="1" x14ac:dyDescent="0.25">
      <c r="B11" s="9"/>
      <c r="C11" s="9"/>
      <c r="D11" s="9"/>
      <c r="E11" s="9"/>
      <c r="F11" s="9"/>
      <c r="G11" s="9"/>
      <c r="H11" s="9"/>
      <c r="I11" s="9"/>
      <c r="J11" s="9"/>
    </row>
    <row r="12" spans="1:10" ht="33.75" x14ac:dyDescent="0.25">
      <c r="B12" s="10" t="s">
        <v>5</v>
      </c>
      <c r="C12" s="30" t="s">
        <v>8</v>
      </c>
      <c r="D12" s="30" t="s">
        <v>6</v>
      </c>
      <c r="E12" s="10" t="s">
        <v>7</v>
      </c>
      <c r="F12" s="30" t="s">
        <v>9</v>
      </c>
      <c r="G12" s="10" t="s">
        <v>10</v>
      </c>
      <c r="H12" s="10" t="s">
        <v>11</v>
      </c>
      <c r="I12" s="30" t="s">
        <v>13</v>
      </c>
      <c r="J12" s="30" t="s">
        <v>12</v>
      </c>
    </row>
    <row r="13" spans="1:10" ht="25.5" x14ac:dyDescent="0.25">
      <c r="A13" s="36" t="s">
        <v>66</v>
      </c>
      <c r="B13" s="11" t="s">
        <v>14</v>
      </c>
      <c r="C13" s="34">
        <v>207</v>
      </c>
      <c r="D13" s="31">
        <v>0.2</v>
      </c>
      <c r="E13" s="21"/>
      <c r="F13" s="53">
        <f>D13*E13</f>
        <v>0</v>
      </c>
      <c r="G13" s="21"/>
      <c r="H13" s="21"/>
      <c r="I13" s="31">
        <v>7.5</v>
      </c>
      <c r="J13" s="53">
        <f>H13*I13</f>
        <v>0</v>
      </c>
    </row>
    <row r="14" spans="1:10" ht="25.5" x14ac:dyDescent="0.25">
      <c r="A14" s="36"/>
      <c r="B14" s="11" t="s">
        <v>69</v>
      </c>
      <c r="C14" s="34">
        <v>59</v>
      </c>
      <c r="D14" s="31">
        <v>0.2</v>
      </c>
      <c r="E14" s="21"/>
      <c r="F14" s="53">
        <f t="shared" ref="F14:F23" si="0">D14*E14</f>
        <v>0</v>
      </c>
      <c r="G14" s="21"/>
      <c r="H14" s="21"/>
      <c r="I14" s="32">
        <v>10</v>
      </c>
      <c r="J14" s="53">
        <f t="shared" ref="J14:J23" si="1">H14*I14</f>
        <v>0</v>
      </c>
    </row>
    <row r="15" spans="1:10" x14ac:dyDescent="0.25">
      <c r="A15" s="36"/>
      <c r="B15" s="11" t="s">
        <v>15</v>
      </c>
      <c r="C15" s="34">
        <v>83</v>
      </c>
      <c r="D15" s="31">
        <v>0.2</v>
      </c>
      <c r="E15" s="21"/>
      <c r="F15" s="53">
        <f t="shared" si="0"/>
        <v>0</v>
      </c>
      <c r="G15" s="21"/>
      <c r="H15" s="21"/>
      <c r="I15" s="32">
        <v>5</v>
      </c>
      <c r="J15" s="53">
        <f t="shared" si="1"/>
        <v>0</v>
      </c>
    </row>
    <row r="16" spans="1:10" x14ac:dyDescent="0.25">
      <c r="A16" s="36"/>
      <c r="B16" s="11" t="s">
        <v>16</v>
      </c>
      <c r="C16" s="34">
        <v>86</v>
      </c>
      <c r="D16" s="31">
        <v>0.2</v>
      </c>
      <c r="E16" s="21"/>
      <c r="F16" s="53">
        <f t="shared" si="0"/>
        <v>0</v>
      </c>
      <c r="G16" s="21"/>
      <c r="H16" s="21"/>
      <c r="I16" s="32">
        <v>5</v>
      </c>
      <c r="J16" s="53">
        <f t="shared" si="1"/>
        <v>0</v>
      </c>
    </row>
    <row r="17" spans="1:10" x14ac:dyDescent="0.25">
      <c r="A17" s="36"/>
      <c r="B17" s="11" t="s">
        <v>17</v>
      </c>
      <c r="C17" s="34">
        <v>195</v>
      </c>
      <c r="D17" s="31">
        <v>0.2</v>
      </c>
      <c r="E17" s="21"/>
      <c r="F17" s="53">
        <f t="shared" si="0"/>
        <v>0</v>
      </c>
      <c r="G17" s="21"/>
      <c r="H17" s="21"/>
      <c r="I17" s="32">
        <v>5</v>
      </c>
      <c r="J17" s="53">
        <f t="shared" si="1"/>
        <v>0</v>
      </c>
    </row>
    <row r="18" spans="1:10" x14ac:dyDescent="0.25">
      <c r="A18" s="36"/>
      <c r="B18" s="11" t="s">
        <v>18</v>
      </c>
      <c r="C18" s="34">
        <v>53</v>
      </c>
      <c r="D18" s="31">
        <v>0.2</v>
      </c>
      <c r="E18" s="21"/>
      <c r="F18" s="53">
        <f t="shared" si="0"/>
        <v>0</v>
      </c>
      <c r="G18" s="21"/>
      <c r="H18" s="21"/>
      <c r="I18" s="32">
        <v>5</v>
      </c>
      <c r="J18" s="53">
        <f t="shared" si="1"/>
        <v>0</v>
      </c>
    </row>
    <row r="19" spans="1:10" x14ac:dyDescent="0.25">
      <c r="A19" s="36"/>
      <c r="B19" s="11" t="s">
        <v>19</v>
      </c>
      <c r="C19" s="34">
        <v>25</v>
      </c>
      <c r="D19" s="31">
        <v>0.2</v>
      </c>
      <c r="E19" s="21"/>
      <c r="F19" s="53">
        <f t="shared" si="0"/>
        <v>0</v>
      </c>
      <c r="G19" s="21"/>
      <c r="H19" s="21"/>
      <c r="I19" s="32">
        <v>5</v>
      </c>
      <c r="J19" s="53">
        <f t="shared" si="1"/>
        <v>0</v>
      </c>
    </row>
    <row r="20" spans="1:10" x14ac:dyDescent="0.25">
      <c r="A20" s="36"/>
      <c r="B20" s="11" t="s">
        <v>20</v>
      </c>
      <c r="C20" s="34">
        <v>185</v>
      </c>
      <c r="D20" s="31">
        <v>0.2</v>
      </c>
      <c r="E20" s="21"/>
      <c r="F20" s="53">
        <f t="shared" si="0"/>
        <v>0</v>
      </c>
      <c r="G20" s="21"/>
      <c r="H20" s="21"/>
      <c r="I20" s="32">
        <v>5</v>
      </c>
      <c r="J20" s="53">
        <f t="shared" si="1"/>
        <v>0</v>
      </c>
    </row>
    <row r="21" spans="1:10" x14ac:dyDescent="0.25">
      <c r="A21" s="36" t="s">
        <v>67</v>
      </c>
      <c r="B21" s="11" t="s">
        <v>21</v>
      </c>
      <c r="C21" s="34">
        <v>400</v>
      </c>
      <c r="D21" s="31">
        <v>0.2</v>
      </c>
      <c r="E21" s="21"/>
      <c r="F21" s="53">
        <f t="shared" si="0"/>
        <v>0</v>
      </c>
      <c r="G21" s="21"/>
      <c r="H21" s="21"/>
      <c r="I21" s="31">
        <v>1.5</v>
      </c>
      <c r="J21" s="53">
        <f t="shared" si="1"/>
        <v>0</v>
      </c>
    </row>
    <row r="22" spans="1:10" x14ac:dyDescent="0.25">
      <c r="A22" s="36"/>
      <c r="B22" s="11" t="s">
        <v>22</v>
      </c>
      <c r="C22" s="34">
        <v>174</v>
      </c>
      <c r="D22" s="31">
        <v>0.2</v>
      </c>
      <c r="E22" s="21"/>
      <c r="F22" s="53">
        <f t="shared" si="0"/>
        <v>0</v>
      </c>
      <c r="G22" s="21"/>
      <c r="H22" s="21"/>
      <c r="I22" s="31">
        <v>1.5</v>
      </c>
      <c r="J22" s="53">
        <f t="shared" si="1"/>
        <v>0</v>
      </c>
    </row>
    <row r="23" spans="1:10" x14ac:dyDescent="0.25">
      <c r="A23" s="36"/>
      <c r="B23" s="11" t="s">
        <v>23</v>
      </c>
      <c r="C23" s="34">
        <v>240</v>
      </c>
      <c r="D23" s="31">
        <v>0.2</v>
      </c>
      <c r="E23" s="21"/>
      <c r="F23" s="53">
        <f t="shared" si="0"/>
        <v>0</v>
      </c>
      <c r="G23" s="21"/>
      <c r="H23" s="21"/>
      <c r="I23" s="31">
        <v>1.5</v>
      </c>
      <c r="J23" s="53">
        <f t="shared" si="1"/>
        <v>0</v>
      </c>
    </row>
    <row r="24" spans="1:10" x14ac:dyDescent="0.25">
      <c r="A24" s="36" t="s">
        <v>99</v>
      </c>
      <c r="B24" s="11" t="s">
        <v>31</v>
      </c>
      <c r="C24" s="34">
        <v>14</v>
      </c>
      <c r="D24" s="31">
        <v>0.2</v>
      </c>
      <c r="E24" s="21"/>
      <c r="F24" s="53">
        <f t="shared" ref="F24:F45" si="2">D24*E24</f>
        <v>0</v>
      </c>
      <c r="G24" s="21"/>
      <c r="H24" s="21"/>
      <c r="I24" s="32">
        <v>20</v>
      </c>
      <c r="J24" s="53">
        <f t="shared" ref="J24:J45" si="3">H24*I24</f>
        <v>0</v>
      </c>
    </row>
    <row r="25" spans="1:10" ht="34.5" customHeight="1" x14ac:dyDescent="0.25">
      <c r="A25" s="36"/>
      <c r="B25" s="11" t="s">
        <v>25</v>
      </c>
      <c r="C25" s="34">
        <v>18</v>
      </c>
      <c r="D25" s="31">
        <v>0.5</v>
      </c>
      <c r="E25" s="21"/>
      <c r="F25" s="53">
        <f t="shared" si="2"/>
        <v>0</v>
      </c>
      <c r="G25" s="21"/>
      <c r="H25" s="21"/>
      <c r="I25" s="32">
        <v>6</v>
      </c>
      <c r="J25" s="53">
        <f t="shared" si="3"/>
        <v>0</v>
      </c>
    </row>
    <row r="26" spans="1:10" ht="38.25" x14ac:dyDescent="0.25">
      <c r="A26" s="36"/>
      <c r="B26" s="11" t="s">
        <v>34</v>
      </c>
      <c r="C26" s="34">
        <v>300</v>
      </c>
      <c r="D26" s="31">
        <v>0.2</v>
      </c>
      <c r="E26" s="21"/>
      <c r="F26" s="53">
        <f t="shared" si="2"/>
        <v>0</v>
      </c>
      <c r="G26" s="21"/>
      <c r="H26" s="21"/>
      <c r="I26" s="32">
        <v>3</v>
      </c>
      <c r="J26" s="53">
        <f t="shared" si="3"/>
        <v>0</v>
      </c>
    </row>
    <row r="27" spans="1:10" x14ac:dyDescent="0.25">
      <c r="A27" s="36"/>
      <c r="B27" s="11" t="s">
        <v>32</v>
      </c>
      <c r="C27" s="34">
        <v>17</v>
      </c>
      <c r="D27" s="32">
        <v>1</v>
      </c>
      <c r="E27" s="21"/>
      <c r="F27" s="53">
        <f t="shared" si="2"/>
        <v>0</v>
      </c>
      <c r="G27" s="21"/>
      <c r="H27" s="21"/>
      <c r="I27" s="31">
        <v>10.5</v>
      </c>
      <c r="J27" s="53">
        <f t="shared" si="3"/>
        <v>0</v>
      </c>
    </row>
    <row r="28" spans="1:10" x14ac:dyDescent="0.25">
      <c r="A28" s="36"/>
      <c r="B28" s="11" t="s">
        <v>33</v>
      </c>
      <c r="C28" s="34">
        <v>18</v>
      </c>
      <c r="D28" s="32">
        <v>1</v>
      </c>
      <c r="E28" s="21"/>
      <c r="F28" s="53">
        <f t="shared" si="2"/>
        <v>0</v>
      </c>
      <c r="G28" s="21"/>
      <c r="H28" s="21"/>
      <c r="I28" s="32">
        <v>20</v>
      </c>
      <c r="J28" s="53">
        <f t="shared" si="3"/>
        <v>0</v>
      </c>
    </row>
    <row r="29" spans="1:10" x14ac:dyDescent="0.25">
      <c r="A29" s="36"/>
      <c r="B29" s="11" t="s">
        <v>30</v>
      </c>
      <c r="C29" s="34">
        <v>185</v>
      </c>
      <c r="D29" s="31">
        <v>0.2</v>
      </c>
      <c r="E29" s="21"/>
      <c r="F29" s="53">
        <f t="shared" si="2"/>
        <v>0</v>
      </c>
      <c r="G29" s="21"/>
      <c r="H29" s="21"/>
      <c r="I29" s="32">
        <v>4</v>
      </c>
      <c r="J29" s="53">
        <f t="shared" si="3"/>
        <v>0</v>
      </c>
    </row>
    <row r="30" spans="1:10" ht="25.5" x14ac:dyDescent="0.25">
      <c r="A30" s="36"/>
      <c r="B30" s="11" t="s">
        <v>28</v>
      </c>
      <c r="C30" s="34">
        <v>18</v>
      </c>
      <c r="D30" s="32">
        <v>1</v>
      </c>
      <c r="E30" s="21"/>
      <c r="F30" s="53">
        <f t="shared" si="2"/>
        <v>0</v>
      </c>
      <c r="G30" s="21"/>
      <c r="H30" s="21"/>
      <c r="I30" s="32">
        <v>8</v>
      </c>
      <c r="J30" s="53">
        <f t="shared" si="3"/>
        <v>0</v>
      </c>
    </row>
    <row r="31" spans="1:10" ht="25.5" x14ac:dyDescent="0.25">
      <c r="A31" s="36"/>
      <c r="B31" s="11" t="s">
        <v>27</v>
      </c>
      <c r="C31" s="34">
        <v>3</v>
      </c>
      <c r="D31" s="32">
        <v>1</v>
      </c>
      <c r="E31" s="21"/>
      <c r="F31" s="53">
        <f t="shared" si="2"/>
        <v>0</v>
      </c>
      <c r="G31" s="21"/>
      <c r="H31" s="21"/>
      <c r="I31" s="32">
        <v>10</v>
      </c>
      <c r="J31" s="53">
        <f t="shared" si="3"/>
        <v>0</v>
      </c>
    </row>
    <row r="32" spans="1:10" ht="25.5" x14ac:dyDescent="0.25">
      <c r="A32" s="36"/>
      <c r="B32" s="11" t="s">
        <v>44</v>
      </c>
      <c r="C32" s="34">
        <v>5</v>
      </c>
      <c r="D32" s="32">
        <v>5</v>
      </c>
      <c r="E32" s="21"/>
      <c r="F32" s="53">
        <f t="shared" si="2"/>
        <v>0</v>
      </c>
      <c r="G32" s="21"/>
      <c r="H32" s="21"/>
      <c r="I32" s="32">
        <v>25</v>
      </c>
      <c r="J32" s="53">
        <f t="shared" si="3"/>
        <v>0</v>
      </c>
    </row>
    <row r="33" spans="1:10" x14ac:dyDescent="0.25">
      <c r="A33" s="36"/>
      <c r="B33" s="11" t="s">
        <v>29</v>
      </c>
      <c r="C33" s="34">
        <v>177</v>
      </c>
      <c r="D33" s="31">
        <v>0.2</v>
      </c>
      <c r="E33" s="21"/>
      <c r="F33" s="53">
        <f t="shared" si="2"/>
        <v>0</v>
      </c>
      <c r="G33" s="21"/>
      <c r="H33" s="21"/>
      <c r="I33" s="31">
        <v>1.7</v>
      </c>
      <c r="J33" s="53">
        <f t="shared" si="3"/>
        <v>0</v>
      </c>
    </row>
    <row r="34" spans="1:10" x14ac:dyDescent="0.25">
      <c r="A34" s="36"/>
      <c r="B34" s="11" t="s">
        <v>26</v>
      </c>
      <c r="C34" s="34">
        <v>28</v>
      </c>
      <c r="D34" s="31">
        <v>0.5</v>
      </c>
      <c r="E34" s="21"/>
      <c r="F34" s="53">
        <f t="shared" si="2"/>
        <v>0</v>
      </c>
      <c r="G34" s="21"/>
      <c r="H34" s="21"/>
      <c r="I34" s="32">
        <v>8</v>
      </c>
      <c r="J34" s="53">
        <f t="shared" si="3"/>
        <v>0</v>
      </c>
    </row>
    <row r="35" spans="1:10" ht="15" customHeight="1" x14ac:dyDescent="0.25">
      <c r="A35" s="36"/>
      <c r="B35" s="11" t="s">
        <v>24</v>
      </c>
      <c r="C35" s="34">
        <v>182</v>
      </c>
      <c r="D35" s="31">
        <v>0.2</v>
      </c>
      <c r="E35" s="21"/>
      <c r="F35" s="53">
        <f t="shared" si="2"/>
        <v>0</v>
      </c>
      <c r="G35" s="21"/>
      <c r="H35" s="21"/>
      <c r="I35" s="31">
        <v>1.5</v>
      </c>
      <c r="J35" s="53">
        <f t="shared" si="3"/>
        <v>0</v>
      </c>
    </row>
    <row r="36" spans="1:10" x14ac:dyDescent="0.25">
      <c r="A36" s="36"/>
      <c r="B36" s="11" t="s">
        <v>38</v>
      </c>
      <c r="C36" s="34">
        <v>1</v>
      </c>
      <c r="D36" s="32">
        <v>10</v>
      </c>
      <c r="E36" s="21"/>
      <c r="F36" s="53">
        <f t="shared" si="2"/>
        <v>0</v>
      </c>
      <c r="G36" s="21"/>
      <c r="H36" s="21"/>
      <c r="I36" s="32">
        <v>50</v>
      </c>
      <c r="J36" s="53">
        <f t="shared" si="3"/>
        <v>0</v>
      </c>
    </row>
    <row r="37" spans="1:10" x14ac:dyDescent="0.25">
      <c r="A37" s="36"/>
      <c r="B37" s="11" t="s">
        <v>37</v>
      </c>
      <c r="C37" s="34">
        <v>2</v>
      </c>
      <c r="D37" s="32">
        <v>4</v>
      </c>
      <c r="E37" s="21"/>
      <c r="F37" s="53">
        <f t="shared" si="2"/>
        <v>0</v>
      </c>
      <c r="G37" s="21"/>
      <c r="H37" s="21"/>
      <c r="I37" s="32">
        <v>20</v>
      </c>
      <c r="J37" s="53">
        <f t="shared" si="3"/>
        <v>0</v>
      </c>
    </row>
    <row r="38" spans="1:10" x14ac:dyDescent="0.25">
      <c r="A38" s="36"/>
      <c r="B38" s="11" t="s">
        <v>36</v>
      </c>
      <c r="C38" s="34">
        <v>1</v>
      </c>
      <c r="D38" s="32">
        <v>4</v>
      </c>
      <c r="E38" s="21"/>
      <c r="F38" s="53">
        <f t="shared" si="2"/>
        <v>0</v>
      </c>
      <c r="G38" s="21"/>
      <c r="H38" s="21"/>
      <c r="I38" s="32">
        <v>15</v>
      </c>
      <c r="J38" s="53">
        <f t="shared" si="3"/>
        <v>0</v>
      </c>
    </row>
    <row r="39" spans="1:10" x14ac:dyDescent="0.25">
      <c r="A39" s="37" t="s">
        <v>93</v>
      </c>
      <c r="B39" s="11" t="s">
        <v>102</v>
      </c>
      <c r="C39" s="34">
        <v>40</v>
      </c>
      <c r="D39" s="32">
        <v>2</v>
      </c>
      <c r="E39" s="12"/>
      <c r="F39" s="53">
        <f t="shared" si="2"/>
        <v>0</v>
      </c>
      <c r="G39" s="21"/>
      <c r="H39" s="21"/>
      <c r="I39" s="32">
        <v>150</v>
      </c>
      <c r="J39" s="53">
        <f t="shared" si="3"/>
        <v>0</v>
      </c>
    </row>
    <row r="40" spans="1:10" x14ac:dyDescent="0.25">
      <c r="A40" s="38"/>
      <c r="B40" s="11" t="s">
        <v>101</v>
      </c>
      <c r="C40" s="34">
        <v>59</v>
      </c>
      <c r="D40" s="31">
        <v>0.5</v>
      </c>
      <c r="E40" s="21"/>
      <c r="F40" s="53">
        <f t="shared" si="2"/>
        <v>0</v>
      </c>
      <c r="G40" s="21"/>
      <c r="H40" s="21"/>
      <c r="I40" s="32">
        <v>25</v>
      </c>
      <c r="J40" s="53">
        <f t="shared" si="3"/>
        <v>0</v>
      </c>
    </row>
    <row r="41" spans="1:10" ht="15" customHeight="1" x14ac:dyDescent="0.25">
      <c r="A41" s="38"/>
      <c r="B41" s="11" t="s">
        <v>41</v>
      </c>
      <c r="C41" s="34">
        <v>92</v>
      </c>
      <c r="D41" s="31">
        <v>0.4</v>
      </c>
      <c r="E41" s="21"/>
      <c r="F41" s="53">
        <f t="shared" si="2"/>
        <v>0</v>
      </c>
      <c r="G41" s="21"/>
      <c r="H41" s="21"/>
      <c r="I41" s="32">
        <v>15</v>
      </c>
      <c r="J41" s="53">
        <f t="shared" si="3"/>
        <v>0</v>
      </c>
    </row>
    <row r="42" spans="1:10" x14ac:dyDescent="0.25">
      <c r="A42" s="38"/>
      <c r="B42" s="11" t="s">
        <v>61</v>
      </c>
      <c r="C42" s="34">
        <v>3</v>
      </c>
      <c r="D42" s="32">
        <v>5</v>
      </c>
      <c r="E42" s="12"/>
      <c r="F42" s="53">
        <f t="shared" si="2"/>
        <v>0</v>
      </c>
      <c r="G42" s="21"/>
      <c r="H42" s="21"/>
      <c r="I42" s="32">
        <v>120</v>
      </c>
      <c r="J42" s="53">
        <f t="shared" si="3"/>
        <v>0</v>
      </c>
    </row>
    <row r="43" spans="1:10" x14ac:dyDescent="0.25">
      <c r="A43" s="38"/>
      <c r="B43" s="11" t="s">
        <v>103</v>
      </c>
      <c r="C43" s="34">
        <v>40</v>
      </c>
      <c r="D43" s="32">
        <v>3</v>
      </c>
      <c r="E43" s="12"/>
      <c r="F43" s="53">
        <f t="shared" si="2"/>
        <v>0</v>
      </c>
      <c r="G43" s="21"/>
      <c r="H43" s="21"/>
      <c r="I43" s="32">
        <v>160</v>
      </c>
      <c r="J43" s="53">
        <f t="shared" si="3"/>
        <v>0</v>
      </c>
    </row>
    <row r="44" spans="1:10" x14ac:dyDescent="0.25">
      <c r="A44" s="38"/>
      <c r="B44" s="11" t="s">
        <v>104</v>
      </c>
      <c r="C44" s="34">
        <v>22</v>
      </c>
      <c r="D44" s="32">
        <v>2</v>
      </c>
      <c r="E44" s="12"/>
      <c r="F44" s="53">
        <f t="shared" si="2"/>
        <v>0</v>
      </c>
      <c r="G44" s="21"/>
      <c r="H44" s="21"/>
      <c r="I44" s="32">
        <v>90</v>
      </c>
      <c r="J44" s="53">
        <f t="shared" si="3"/>
        <v>0</v>
      </c>
    </row>
    <row r="45" spans="1:10" x14ac:dyDescent="0.25">
      <c r="A45" s="39"/>
      <c r="B45" s="11" t="s">
        <v>105</v>
      </c>
      <c r="C45" s="34">
        <v>12</v>
      </c>
      <c r="D45" s="32">
        <v>3</v>
      </c>
      <c r="E45" s="12"/>
      <c r="F45" s="53">
        <f t="shared" si="2"/>
        <v>0</v>
      </c>
      <c r="G45" s="21"/>
      <c r="H45" s="21"/>
      <c r="I45" s="32">
        <v>65</v>
      </c>
      <c r="J45" s="53">
        <f t="shared" si="3"/>
        <v>0</v>
      </c>
    </row>
    <row r="46" spans="1:10" x14ac:dyDescent="0.25">
      <c r="A46" s="13"/>
      <c r="B46" s="14"/>
      <c r="C46" s="35"/>
      <c r="D46" s="35"/>
      <c r="E46" s="15" t="s">
        <v>78</v>
      </c>
      <c r="F46" s="53">
        <f>SUM(F13:F45)</f>
        <v>0</v>
      </c>
      <c r="G46" s="16"/>
      <c r="H46" s="16"/>
      <c r="I46" s="33" t="s">
        <v>78</v>
      </c>
      <c r="J46" s="53">
        <f>SUM(J13:J45)</f>
        <v>0</v>
      </c>
    </row>
    <row r="47" spans="1:10" ht="33.75" x14ac:dyDescent="0.25">
      <c r="A47" s="17"/>
      <c r="B47" s="10" t="s">
        <v>5</v>
      </c>
      <c r="C47" s="30" t="s">
        <v>8</v>
      </c>
      <c r="D47" s="30" t="s">
        <v>6</v>
      </c>
      <c r="E47" s="10" t="s">
        <v>7</v>
      </c>
      <c r="F47" s="30" t="s">
        <v>9</v>
      </c>
      <c r="G47" s="10" t="s">
        <v>10</v>
      </c>
      <c r="H47" s="10" t="s">
        <v>11</v>
      </c>
      <c r="I47" s="30" t="s">
        <v>13</v>
      </c>
      <c r="J47" s="30" t="s">
        <v>12</v>
      </c>
    </row>
    <row r="48" spans="1:10" ht="38.25" x14ac:dyDescent="0.25">
      <c r="A48" s="36" t="s">
        <v>106</v>
      </c>
      <c r="B48" s="11" t="s">
        <v>46</v>
      </c>
      <c r="C48" s="34">
        <v>1</v>
      </c>
      <c r="D48" s="32">
        <v>30</v>
      </c>
      <c r="E48" s="12"/>
      <c r="F48" s="53">
        <f t="shared" ref="F48:F59" si="4">D48*E48</f>
        <v>0</v>
      </c>
      <c r="G48" s="21"/>
      <c r="H48" s="21"/>
      <c r="I48" s="32">
        <v>150</v>
      </c>
      <c r="J48" s="53">
        <f t="shared" ref="J48:J59" si="5">H48*I48</f>
        <v>0</v>
      </c>
    </row>
    <row r="49" spans="1:10" x14ac:dyDescent="0.25">
      <c r="A49" s="36"/>
      <c r="B49" s="11" t="s">
        <v>45</v>
      </c>
      <c r="C49" s="34">
        <v>2</v>
      </c>
      <c r="D49" s="32">
        <v>10</v>
      </c>
      <c r="E49" s="21"/>
      <c r="F49" s="53">
        <f t="shared" si="4"/>
        <v>0</v>
      </c>
      <c r="G49" s="21"/>
      <c r="H49" s="21"/>
      <c r="I49" s="32">
        <v>60</v>
      </c>
      <c r="J49" s="53">
        <f t="shared" si="5"/>
        <v>0</v>
      </c>
    </row>
    <row r="50" spans="1:10" ht="25.5" x14ac:dyDescent="0.25">
      <c r="A50" s="36"/>
      <c r="B50" s="11" t="s">
        <v>50</v>
      </c>
      <c r="C50" s="34">
        <v>2</v>
      </c>
      <c r="D50" s="32">
        <v>30</v>
      </c>
      <c r="E50" s="12"/>
      <c r="F50" s="53">
        <f t="shared" si="4"/>
        <v>0</v>
      </c>
      <c r="G50" s="21"/>
      <c r="H50" s="21"/>
      <c r="I50" s="32">
        <v>2250</v>
      </c>
      <c r="J50" s="53">
        <f t="shared" si="5"/>
        <v>0</v>
      </c>
    </row>
    <row r="51" spans="1:10" ht="34.5" customHeight="1" x14ac:dyDescent="0.25">
      <c r="A51" s="37" t="s">
        <v>107</v>
      </c>
      <c r="B51" s="11" t="s">
        <v>98</v>
      </c>
      <c r="C51" s="34">
        <v>1</v>
      </c>
      <c r="D51" s="32">
        <v>5</v>
      </c>
      <c r="E51" s="21"/>
      <c r="F51" s="53">
        <f t="shared" si="4"/>
        <v>0</v>
      </c>
      <c r="G51" s="21"/>
      <c r="H51" s="21"/>
      <c r="I51" s="32">
        <v>18</v>
      </c>
      <c r="J51" s="53">
        <f t="shared" si="5"/>
        <v>0</v>
      </c>
    </row>
    <row r="52" spans="1:10" x14ac:dyDescent="0.25">
      <c r="A52" s="38"/>
      <c r="B52" s="11" t="s">
        <v>35</v>
      </c>
      <c r="C52" s="34">
        <v>4</v>
      </c>
      <c r="D52" s="32">
        <v>5</v>
      </c>
      <c r="E52" s="21"/>
      <c r="F52" s="53">
        <f t="shared" si="4"/>
        <v>0</v>
      </c>
      <c r="G52" s="21"/>
      <c r="H52" s="21"/>
      <c r="I52" s="32">
        <v>20</v>
      </c>
      <c r="J52" s="53">
        <f t="shared" si="5"/>
        <v>0</v>
      </c>
    </row>
    <row r="53" spans="1:10" x14ac:dyDescent="0.25">
      <c r="A53" s="38"/>
      <c r="B53" s="11" t="s">
        <v>55</v>
      </c>
      <c r="C53" s="34">
        <v>1</v>
      </c>
      <c r="D53" s="32">
        <v>15</v>
      </c>
      <c r="E53" s="12"/>
      <c r="F53" s="53">
        <f t="shared" si="4"/>
        <v>0</v>
      </c>
      <c r="G53" s="21"/>
      <c r="H53" s="21"/>
      <c r="I53" s="32">
        <v>150</v>
      </c>
      <c r="J53" s="53">
        <f t="shared" si="5"/>
        <v>0</v>
      </c>
    </row>
    <row r="54" spans="1:10" ht="25.5" customHeight="1" x14ac:dyDescent="0.25">
      <c r="A54" s="38"/>
      <c r="B54" s="11" t="s">
        <v>48</v>
      </c>
      <c r="C54" s="34">
        <v>1</v>
      </c>
      <c r="D54" s="32">
        <v>25</v>
      </c>
      <c r="E54" s="12"/>
      <c r="F54" s="53">
        <f t="shared" si="4"/>
        <v>0</v>
      </c>
      <c r="G54" s="21"/>
      <c r="H54" s="21"/>
      <c r="I54" s="32">
        <v>220</v>
      </c>
      <c r="J54" s="53">
        <f t="shared" si="5"/>
        <v>0</v>
      </c>
    </row>
    <row r="55" spans="1:10" ht="25.5" x14ac:dyDescent="0.25">
      <c r="A55" s="38"/>
      <c r="B55" s="11" t="s">
        <v>65</v>
      </c>
      <c r="C55" s="34">
        <v>1</v>
      </c>
      <c r="D55" s="32">
        <v>30</v>
      </c>
      <c r="E55" s="12"/>
      <c r="F55" s="53">
        <f t="shared" si="4"/>
        <v>0</v>
      </c>
      <c r="G55" s="21"/>
      <c r="H55" s="21"/>
      <c r="I55" s="32">
        <v>300</v>
      </c>
      <c r="J55" s="53">
        <f t="shared" si="5"/>
        <v>0</v>
      </c>
    </row>
    <row r="56" spans="1:10" x14ac:dyDescent="0.25">
      <c r="A56" s="38"/>
      <c r="B56" s="11" t="s">
        <v>56</v>
      </c>
      <c r="C56" s="34">
        <v>1</v>
      </c>
      <c r="D56" s="32">
        <v>10</v>
      </c>
      <c r="E56" s="12"/>
      <c r="F56" s="53">
        <f t="shared" si="4"/>
        <v>0</v>
      </c>
      <c r="G56" s="21"/>
      <c r="H56" s="21"/>
      <c r="I56" s="32">
        <v>80</v>
      </c>
      <c r="J56" s="53">
        <f t="shared" si="5"/>
        <v>0</v>
      </c>
    </row>
    <row r="57" spans="1:10" ht="38.25" x14ac:dyDescent="0.25">
      <c r="A57" s="38"/>
      <c r="B57" s="11" t="s">
        <v>42</v>
      </c>
      <c r="C57" s="34">
        <v>1</v>
      </c>
      <c r="D57" s="32">
        <v>30</v>
      </c>
      <c r="E57" s="21"/>
      <c r="F57" s="53">
        <f t="shared" si="4"/>
        <v>0</v>
      </c>
      <c r="G57" s="21"/>
      <c r="H57" s="21"/>
      <c r="I57" s="32">
        <v>180</v>
      </c>
      <c r="J57" s="53">
        <f t="shared" si="5"/>
        <v>0</v>
      </c>
    </row>
    <row r="58" spans="1:10" ht="25.5" customHeight="1" x14ac:dyDescent="0.25">
      <c r="A58" s="38"/>
      <c r="B58" s="11" t="s">
        <v>43</v>
      </c>
      <c r="C58" s="34">
        <v>1</v>
      </c>
      <c r="D58" s="32">
        <v>30</v>
      </c>
      <c r="E58" s="21"/>
      <c r="F58" s="53">
        <f t="shared" si="4"/>
        <v>0</v>
      </c>
      <c r="G58" s="21"/>
      <c r="H58" s="21"/>
      <c r="I58" s="32">
        <v>230</v>
      </c>
      <c r="J58" s="53">
        <f t="shared" si="5"/>
        <v>0</v>
      </c>
    </row>
    <row r="59" spans="1:10" x14ac:dyDescent="0.25">
      <c r="A59" s="38"/>
      <c r="B59" s="11" t="s">
        <v>49</v>
      </c>
      <c r="C59" s="34">
        <v>1</v>
      </c>
      <c r="D59" s="32">
        <v>20</v>
      </c>
      <c r="E59" s="12"/>
      <c r="F59" s="53">
        <f t="shared" si="4"/>
        <v>0</v>
      </c>
      <c r="G59" s="21"/>
      <c r="H59" s="21"/>
      <c r="I59" s="32">
        <v>230</v>
      </c>
      <c r="J59" s="53">
        <f t="shared" si="5"/>
        <v>0</v>
      </c>
    </row>
    <row r="60" spans="1:10" x14ac:dyDescent="0.25">
      <c r="A60" s="38"/>
      <c r="B60" s="11" t="s">
        <v>47</v>
      </c>
      <c r="C60" s="34">
        <v>1</v>
      </c>
      <c r="D60" s="32">
        <v>25</v>
      </c>
      <c r="E60" s="12"/>
      <c r="F60" s="53">
        <f t="shared" ref="F60:F65" si="6">D60*E60</f>
        <v>0</v>
      </c>
      <c r="G60" s="21"/>
      <c r="H60" s="21"/>
      <c r="I60" s="32">
        <v>170</v>
      </c>
      <c r="J60" s="53">
        <f t="shared" ref="J60:J65" si="7">H60*I60</f>
        <v>0</v>
      </c>
    </row>
    <row r="61" spans="1:10" ht="25.5" x14ac:dyDescent="0.25">
      <c r="A61" s="38"/>
      <c r="B61" s="11" t="s">
        <v>39</v>
      </c>
      <c r="C61" s="34">
        <v>2</v>
      </c>
      <c r="D61" s="32">
        <v>20</v>
      </c>
      <c r="E61" s="21"/>
      <c r="F61" s="53">
        <f>D61*E61</f>
        <v>0</v>
      </c>
      <c r="G61" s="21"/>
      <c r="H61" s="21"/>
      <c r="I61" s="32">
        <v>120</v>
      </c>
      <c r="J61" s="53">
        <f>H61*I61</f>
        <v>0</v>
      </c>
    </row>
    <row r="62" spans="1:10" x14ac:dyDescent="0.25">
      <c r="A62" s="38"/>
      <c r="B62" s="11" t="s">
        <v>54</v>
      </c>
      <c r="C62" s="34">
        <v>5</v>
      </c>
      <c r="D62" s="32">
        <v>15</v>
      </c>
      <c r="E62" s="12"/>
      <c r="F62" s="53">
        <f>D62*E62</f>
        <v>0</v>
      </c>
      <c r="G62" s="21"/>
      <c r="H62" s="21"/>
      <c r="I62" s="32">
        <v>220</v>
      </c>
      <c r="J62" s="53">
        <f>H62*I62</f>
        <v>0</v>
      </c>
    </row>
    <row r="63" spans="1:10" x14ac:dyDescent="0.25">
      <c r="A63" s="39"/>
      <c r="B63" s="11" t="s">
        <v>53</v>
      </c>
      <c r="C63" s="34">
        <v>2</v>
      </c>
      <c r="D63" s="32">
        <v>20</v>
      </c>
      <c r="E63" s="12"/>
      <c r="F63" s="53">
        <f>D63*E63</f>
        <v>0</v>
      </c>
      <c r="G63" s="21"/>
      <c r="H63" s="21"/>
      <c r="I63" s="32">
        <v>150</v>
      </c>
      <c r="J63" s="53">
        <f>H63*I63</f>
        <v>0</v>
      </c>
    </row>
    <row r="64" spans="1:10" x14ac:dyDescent="0.25">
      <c r="A64" s="36" t="s">
        <v>108</v>
      </c>
      <c r="B64" s="11" t="s">
        <v>52</v>
      </c>
      <c r="C64" s="34">
        <v>3</v>
      </c>
      <c r="D64" s="32">
        <v>10</v>
      </c>
      <c r="E64" s="12"/>
      <c r="F64" s="53">
        <f>D64*E64</f>
        <v>0</v>
      </c>
      <c r="G64" s="21"/>
      <c r="H64" s="21"/>
      <c r="I64" s="32">
        <v>100</v>
      </c>
      <c r="J64" s="53">
        <f>H64*I64</f>
        <v>0</v>
      </c>
    </row>
    <row r="65" spans="1:11" x14ac:dyDescent="0.25">
      <c r="A65" s="36"/>
      <c r="B65" s="11" t="s">
        <v>51</v>
      </c>
      <c r="C65" s="34">
        <v>1</v>
      </c>
      <c r="D65" s="32">
        <v>15</v>
      </c>
      <c r="E65" s="12"/>
      <c r="F65" s="53">
        <f t="shared" si="6"/>
        <v>0</v>
      </c>
      <c r="G65" s="21"/>
      <c r="H65" s="21"/>
      <c r="I65" s="32">
        <v>150</v>
      </c>
      <c r="J65" s="53">
        <f t="shared" si="7"/>
        <v>0</v>
      </c>
    </row>
    <row r="66" spans="1:11" ht="25.5" x14ac:dyDescent="0.25">
      <c r="A66" s="36"/>
      <c r="B66" s="11" t="s">
        <v>64</v>
      </c>
      <c r="C66" s="34">
        <v>1</v>
      </c>
      <c r="D66" s="32">
        <v>150</v>
      </c>
      <c r="E66" s="12"/>
      <c r="F66" s="53">
        <f>D66*E66</f>
        <v>0</v>
      </c>
      <c r="G66" s="21"/>
      <c r="H66" s="21"/>
      <c r="I66" s="32">
        <v>11000</v>
      </c>
      <c r="J66" s="53">
        <f>H66*I66</f>
        <v>0</v>
      </c>
    </row>
    <row r="67" spans="1:11" x14ac:dyDescent="0.25">
      <c r="A67" s="36"/>
      <c r="B67" s="11" t="s">
        <v>63</v>
      </c>
      <c r="C67" s="34">
        <v>1</v>
      </c>
      <c r="D67" s="32">
        <v>70</v>
      </c>
      <c r="E67" s="12"/>
      <c r="F67" s="53">
        <f>D67*E67</f>
        <v>0</v>
      </c>
      <c r="G67" s="21"/>
      <c r="H67" s="21"/>
      <c r="I67" s="32">
        <v>4800</v>
      </c>
      <c r="J67" s="53">
        <f>H67*I67</f>
        <v>0</v>
      </c>
    </row>
    <row r="68" spans="1:11" x14ac:dyDescent="0.25">
      <c r="A68" s="36"/>
      <c r="B68" s="11" t="s">
        <v>62</v>
      </c>
      <c r="C68" s="34">
        <v>3</v>
      </c>
      <c r="D68" s="31">
        <v>1.5</v>
      </c>
      <c r="E68" s="12"/>
      <c r="F68" s="53">
        <f>D68*E68</f>
        <v>0</v>
      </c>
      <c r="G68" s="21"/>
      <c r="H68" s="21"/>
      <c r="I68" s="32">
        <v>50</v>
      </c>
      <c r="J68" s="53">
        <f>H68*I68</f>
        <v>0</v>
      </c>
    </row>
    <row r="69" spans="1:11" x14ac:dyDescent="0.25">
      <c r="B69" s="18"/>
      <c r="C69" s="19"/>
      <c r="D69" s="43" t="s">
        <v>79</v>
      </c>
      <c r="E69" s="43"/>
      <c r="F69" s="53">
        <f>SUM(F46:F68)</f>
        <v>0</v>
      </c>
      <c r="G69" s="20"/>
      <c r="H69" s="20"/>
      <c r="I69" s="33" t="s">
        <v>80</v>
      </c>
      <c r="J69" s="53">
        <f>SUM(J46:J68)</f>
        <v>0</v>
      </c>
    </row>
    <row r="70" spans="1:11" x14ac:dyDescent="0.25">
      <c r="E70" s="43" t="s">
        <v>81</v>
      </c>
      <c r="F70" s="43"/>
      <c r="G70" s="54">
        <f>F69+J69</f>
        <v>0</v>
      </c>
      <c r="H70" s="54"/>
    </row>
    <row r="71" spans="1:11" ht="8.25" customHeight="1" x14ac:dyDescent="0.25">
      <c r="E71" s="22"/>
      <c r="F71" s="22"/>
      <c r="G71" s="22"/>
      <c r="H71" s="22"/>
    </row>
    <row r="72" spans="1:11" x14ac:dyDescent="0.25">
      <c r="B72" s="23"/>
      <c r="C72" s="45" t="s">
        <v>82</v>
      </c>
      <c r="D72" s="45"/>
      <c r="E72" s="45" t="s">
        <v>83</v>
      </c>
      <c r="F72" s="45"/>
      <c r="G72" s="22"/>
      <c r="H72" s="22"/>
    </row>
    <row r="73" spans="1:11" x14ac:dyDescent="0.25">
      <c r="B73" s="24" t="s">
        <v>85</v>
      </c>
      <c r="C73" s="44"/>
      <c r="D73" s="44"/>
      <c r="E73" s="44"/>
      <c r="F73" s="44"/>
      <c r="G73" s="22"/>
      <c r="H73" s="22"/>
    </row>
    <row r="74" spans="1:11" x14ac:dyDescent="0.25">
      <c r="B74" s="24" t="s">
        <v>86</v>
      </c>
      <c r="C74" s="44"/>
      <c r="D74" s="44"/>
      <c r="E74" s="44"/>
      <c r="F74" s="44"/>
    </row>
    <row r="75" spans="1:11" ht="9.75" customHeight="1" x14ac:dyDescent="0.25">
      <c r="B75" s="25"/>
      <c r="C75" s="26"/>
      <c r="D75" s="26"/>
    </row>
    <row r="76" spans="1:11" ht="15" customHeight="1" x14ac:dyDescent="0.25">
      <c r="A76" s="41" t="s">
        <v>109</v>
      </c>
      <c r="B76" s="41"/>
      <c r="C76" s="41"/>
      <c r="D76" s="41"/>
      <c r="E76" s="41"/>
      <c r="G76" s="46" t="s">
        <v>88</v>
      </c>
      <c r="H76" s="46"/>
      <c r="I76" s="46"/>
    </row>
    <row r="77" spans="1:11" ht="15" customHeight="1" x14ac:dyDescent="0.25">
      <c r="A77" s="41" t="s">
        <v>87</v>
      </c>
      <c r="B77" s="41"/>
      <c r="C77" s="41"/>
      <c r="D77" s="41"/>
      <c r="E77" s="41"/>
      <c r="G77" s="40" t="s">
        <v>89</v>
      </c>
      <c r="H77" s="40"/>
      <c r="I77" s="40"/>
    </row>
    <row r="78" spans="1:11" ht="18" customHeight="1" x14ac:dyDescent="0.25">
      <c r="A78" s="42" t="s">
        <v>110</v>
      </c>
      <c r="B78" s="42"/>
      <c r="C78" s="42"/>
      <c r="D78" s="42"/>
      <c r="E78" s="42"/>
      <c r="G78" s="52"/>
      <c r="H78" s="52"/>
      <c r="I78" s="52"/>
    </row>
    <row r="79" spans="1:11" x14ac:dyDescent="0.25">
      <c r="A79" s="27"/>
      <c r="B79" s="41"/>
      <c r="C79" s="41"/>
      <c r="D79" s="41"/>
      <c r="E79" s="41"/>
      <c r="G79" s="52"/>
      <c r="H79" s="52"/>
      <c r="I79" s="52"/>
    </row>
    <row r="80" spans="1:11" ht="9.75" customHeight="1" x14ac:dyDescent="0.25">
      <c r="K80" s="28"/>
    </row>
    <row r="81" spans="2:2" x14ac:dyDescent="0.25">
      <c r="B81" s="29" t="s">
        <v>92</v>
      </c>
    </row>
    <row r="82" spans="2:2" x14ac:dyDescent="0.25">
      <c r="B82" s="29" t="s">
        <v>90</v>
      </c>
    </row>
    <row r="83" spans="2:2" x14ac:dyDescent="0.25">
      <c r="B83" s="7" t="s">
        <v>84</v>
      </c>
    </row>
    <row r="84" spans="2:2" x14ac:dyDescent="0.25">
      <c r="B84" s="29" t="s">
        <v>91</v>
      </c>
    </row>
  </sheetData>
  <sheetProtection algorithmName="SHA-512" hashValue="Hfy0UtiNbGRuwRUonkZhWaWRRV6cQukLTHaCNWA38BXZkreLPgYKaxb8JbYvA1ixPgQJDkLv+YFauR0wiyrzlw==" saltValue="qJDRTph9jsZzXZy6Fkp7nA==" spinCount="100000" sheet="1" objects="1" scenarios="1"/>
  <mergeCells count="33">
    <mergeCell ref="B79:E79"/>
    <mergeCell ref="A13:A20"/>
    <mergeCell ref="A21:A23"/>
    <mergeCell ref="B5:J5"/>
    <mergeCell ref="B6:E6"/>
    <mergeCell ref="B8:E8"/>
    <mergeCell ref="F6:J6"/>
    <mergeCell ref="B7:J7"/>
    <mergeCell ref="F8:J8"/>
    <mergeCell ref="B9:E9"/>
    <mergeCell ref="F9:J9"/>
    <mergeCell ref="C10:E10"/>
    <mergeCell ref="F10:J10"/>
    <mergeCell ref="G78:I79"/>
    <mergeCell ref="C72:D72"/>
    <mergeCell ref="C73:D73"/>
    <mergeCell ref="G77:I77"/>
    <mergeCell ref="A76:E76"/>
    <mergeCell ref="A77:E77"/>
    <mergeCell ref="A78:E78"/>
    <mergeCell ref="D69:E69"/>
    <mergeCell ref="E70:F70"/>
    <mergeCell ref="G70:H70"/>
    <mergeCell ref="C74:D74"/>
    <mergeCell ref="E72:F72"/>
    <mergeCell ref="E73:F73"/>
    <mergeCell ref="E74:F74"/>
    <mergeCell ref="G76:I76"/>
    <mergeCell ref="A24:A38"/>
    <mergeCell ref="A39:A45"/>
    <mergeCell ref="A48:A50"/>
    <mergeCell ref="A51:A63"/>
    <mergeCell ref="A64:A68"/>
  </mergeCells>
  <hyperlinks>
    <hyperlink ref="A78" r:id="rId1" display="Contact@comite-fete-marcillysurtille.fr" xr:uid="{00000000-0004-0000-0000-000000000000}"/>
  </hyperlinks>
  <pageMargins left="0.19685039370078741" right="0.19685039370078741" top="0.39370078740157483" bottom="0.39370078740157483" header="0.31496062992125984" footer="0.31496062992125984"/>
  <pageSetup paperSize="9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6"/>
  <sheetViews>
    <sheetView workbookViewId="0">
      <selection activeCell="H9" sqref="H9"/>
    </sheetView>
  </sheetViews>
  <sheetFormatPr baseColWidth="10" defaultRowHeight="15" x14ac:dyDescent="0.25"/>
  <cols>
    <col min="2" max="2" width="25.5703125" customWidth="1"/>
  </cols>
  <sheetData>
    <row r="1" spans="2:10" x14ac:dyDescent="0.25">
      <c r="B1" t="s">
        <v>94</v>
      </c>
      <c r="D1" t="s">
        <v>93</v>
      </c>
      <c r="F1" t="s">
        <v>68</v>
      </c>
      <c r="H1" t="s">
        <v>95</v>
      </c>
      <c r="J1" t="s">
        <v>96</v>
      </c>
    </row>
    <row r="2" spans="2:10" ht="76.5" x14ac:dyDescent="0.25">
      <c r="B2" s="2" t="s">
        <v>31</v>
      </c>
      <c r="D2" s="3" t="s">
        <v>60</v>
      </c>
      <c r="F2" s="1" t="s">
        <v>52</v>
      </c>
      <c r="H2" s="4" t="s">
        <v>97</v>
      </c>
      <c r="J2" s="5" t="s">
        <v>46</v>
      </c>
    </row>
    <row r="3" spans="2:10" ht="38.25" x14ac:dyDescent="0.25">
      <c r="B3" s="2" t="s">
        <v>25</v>
      </c>
      <c r="D3" s="3" t="s">
        <v>40</v>
      </c>
      <c r="F3" s="1" t="s">
        <v>51</v>
      </c>
      <c r="H3" s="4" t="s">
        <v>35</v>
      </c>
      <c r="J3" s="5" t="s">
        <v>45</v>
      </c>
    </row>
    <row r="4" spans="2:10" ht="63.75" x14ac:dyDescent="0.25">
      <c r="B4" s="2" t="s">
        <v>34</v>
      </c>
      <c r="D4" s="3" t="s">
        <v>41</v>
      </c>
      <c r="F4" s="1" t="s">
        <v>64</v>
      </c>
      <c r="H4" s="4" t="s">
        <v>55</v>
      </c>
      <c r="J4" s="5" t="s">
        <v>50</v>
      </c>
    </row>
    <row r="5" spans="2:10" ht="38.25" x14ac:dyDescent="0.25">
      <c r="B5" s="2" t="s">
        <v>32</v>
      </c>
      <c r="D5" s="3" t="s">
        <v>61</v>
      </c>
      <c r="F5" s="1" t="s">
        <v>63</v>
      </c>
      <c r="H5" s="4" t="s">
        <v>48</v>
      </c>
    </row>
    <row r="6" spans="2:10" ht="51" x14ac:dyDescent="0.25">
      <c r="B6" s="2" t="s">
        <v>33</v>
      </c>
      <c r="D6" s="3" t="s">
        <v>57</v>
      </c>
      <c r="F6" s="1" t="s">
        <v>62</v>
      </c>
      <c r="H6" s="4" t="s">
        <v>65</v>
      </c>
    </row>
    <row r="7" spans="2:10" ht="38.25" x14ac:dyDescent="0.25">
      <c r="B7" s="2" t="s">
        <v>30</v>
      </c>
      <c r="D7" s="3" t="s">
        <v>58</v>
      </c>
      <c r="H7" s="4" t="s">
        <v>56</v>
      </c>
    </row>
    <row r="8" spans="2:10" ht="63.75" x14ac:dyDescent="0.25">
      <c r="B8" s="2" t="s">
        <v>28</v>
      </c>
      <c r="D8" s="3" t="s">
        <v>59</v>
      </c>
      <c r="H8" s="4" t="s">
        <v>42</v>
      </c>
    </row>
    <row r="9" spans="2:10" ht="63.75" x14ac:dyDescent="0.25">
      <c r="B9" s="2" t="s">
        <v>27</v>
      </c>
      <c r="H9" s="4" t="s">
        <v>43</v>
      </c>
    </row>
    <row r="10" spans="2:10" ht="25.5" x14ac:dyDescent="0.25">
      <c r="B10" s="2" t="s">
        <v>44</v>
      </c>
      <c r="H10" s="1" t="s">
        <v>49</v>
      </c>
    </row>
    <row r="11" spans="2:10" ht="25.5" x14ac:dyDescent="0.25">
      <c r="B11" s="2" t="s">
        <v>29</v>
      </c>
      <c r="H11" s="1" t="s">
        <v>47</v>
      </c>
    </row>
    <row r="12" spans="2:10" ht="38.25" x14ac:dyDescent="0.25">
      <c r="B12" s="2" t="s">
        <v>26</v>
      </c>
      <c r="H12" s="1" t="s">
        <v>39</v>
      </c>
    </row>
    <row r="13" spans="2:10" ht="25.5" x14ac:dyDescent="0.25">
      <c r="B13" s="1" t="s">
        <v>24</v>
      </c>
      <c r="H13" s="1" t="s">
        <v>54</v>
      </c>
    </row>
    <row r="14" spans="2:10" x14ac:dyDescent="0.25">
      <c r="B14" s="1" t="s">
        <v>38</v>
      </c>
      <c r="H14" s="1" t="s">
        <v>53</v>
      </c>
    </row>
    <row r="15" spans="2:10" x14ac:dyDescent="0.25">
      <c r="B15" s="1" t="s">
        <v>37</v>
      </c>
    </row>
    <row r="16" spans="2:10" x14ac:dyDescent="0.25">
      <c r="B16" s="1" t="s">
        <v>36</v>
      </c>
    </row>
  </sheetData>
  <sortState xmlns:xlrd2="http://schemas.microsoft.com/office/spreadsheetml/2017/richdata2" ref="B2:B44">
    <sortCondition ref="B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</dc:creator>
  <cp:lastModifiedBy>Christophe LAMBOLEZ</cp:lastModifiedBy>
  <cp:lastPrinted>2025-03-19T14:06:49Z</cp:lastPrinted>
  <dcterms:created xsi:type="dcterms:W3CDTF">2024-11-13T10:48:48Z</dcterms:created>
  <dcterms:modified xsi:type="dcterms:W3CDTF">2025-04-19T10:35:53Z</dcterms:modified>
</cp:coreProperties>
</file>